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cdex1148\Downloads\"/>
    </mc:Choice>
  </mc:AlternateContent>
  <bookViews>
    <workbookView xWindow="0" yWindow="0" windowWidth="19200" windowHeight="7050"/>
  </bookViews>
  <sheets>
    <sheet name="NM PL 2023-2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G8" i="1"/>
  <c r="E8" i="1"/>
</calcChain>
</file>

<file path=xl/sharedStrings.xml><?xml version="1.0" encoding="utf-8"?>
<sst xmlns="http://schemas.openxmlformats.org/spreadsheetml/2006/main" count="93" uniqueCount="56">
  <si>
    <t>S.No.</t>
  </si>
  <si>
    <t>COMMODITY</t>
  </si>
  <si>
    <t>SYMBOL</t>
  </si>
  <si>
    <t>UNIT</t>
  </si>
  <si>
    <t>MEMBER LEVEL (higher of)</t>
  </si>
  <si>
    <t xml:space="preserve">CLIENT LEVEL NUMERICAL LIMIT </t>
  </si>
  <si>
    <t>NUMERICAL LIMIT</t>
  </si>
  <si>
    <t>One-fourth of the member's overall position limit in that commodity</t>
  </si>
  <si>
    <t>Bajra – Feed Grade</t>
  </si>
  <si>
    <t>BAJRA</t>
  </si>
  <si>
    <t xml:space="preserve">MT </t>
  </si>
  <si>
    <t>One-fourth</t>
  </si>
  <si>
    <t xml:space="preserve">Barley </t>
  </si>
  <si>
    <t>BARLEYJPR</t>
  </si>
  <si>
    <t xml:space="preserve">Castor Seed </t>
  </si>
  <si>
    <t>CASTOR</t>
  </si>
  <si>
    <t>Refined Castor Oil (First Special Grade – F.S.G)</t>
  </si>
  <si>
    <t>CASTOROIL</t>
  </si>
  <si>
    <t>MT</t>
  </si>
  <si>
    <t>COCUDAKL</t>
  </si>
  <si>
    <t>COTTON</t>
  </si>
  <si>
    <t xml:space="preserve">Bales </t>
  </si>
  <si>
    <t xml:space="preserve">Coriander </t>
  </si>
  <si>
    <t>DHANIYA</t>
  </si>
  <si>
    <t>Guar Gum Refined Splits</t>
  </si>
  <si>
    <t>GUARGUM5</t>
  </si>
  <si>
    <t xml:space="preserve">Guar Seed </t>
  </si>
  <si>
    <t>GUARSEED10</t>
  </si>
  <si>
    <t>Gur (Feed Grade)</t>
  </si>
  <si>
    <t>GUR</t>
  </si>
  <si>
    <t>JEERAUNJHA</t>
  </si>
  <si>
    <t>KAPAS</t>
  </si>
  <si>
    <t>MAIZE</t>
  </si>
  <si>
    <t>Paddy (Basmati) – Pusa 1121</t>
  </si>
  <si>
    <t>PADYPB1121</t>
  </si>
  <si>
    <t>Natural Whitish Sesame Seed</t>
  </si>
  <si>
    <t>SESAMESEED</t>
  </si>
  <si>
    <t xml:space="preserve">Turmeric </t>
  </si>
  <si>
    <t>TMCFGRNZM</t>
  </si>
  <si>
    <t>COFFEE</t>
  </si>
  <si>
    <t>ISABGOL</t>
  </si>
  <si>
    <t>GROUNDNUT</t>
  </si>
  <si>
    <r>
      <t xml:space="preserve">NEAR MONTH POSITION LIMITS </t>
    </r>
    <r>
      <rPr>
        <sz val="10"/>
        <rFont val="Arial"/>
        <family val="2"/>
      </rPr>
      <t>(Applicable during September 01, 2023 till 31 August 2024)</t>
    </r>
  </si>
  <si>
    <t>Kapas/Shankar Kapas</t>
  </si>
  <si>
    <t xml:space="preserve">Isabgol Seed </t>
  </si>
  <si>
    <t>Undecorticated Cotton Seed Oil Cake-Akola</t>
  </si>
  <si>
    <t xml:space="preserve">29MM Cotton </t>
  </si>
  <si>
    <t xml:space="preserve">Maize-Feed/Industrial Grade </t>
  </si>
  <si>
    <t>Robusta Cherry AB Coffee</t>
  </si>
  <si>
    <t>Groundnut (in shell) (Not for Direct Human Consumption) – Bikaner</t>
  </si>
  <si>
    <t>SUNOIL</t>
  </si>
  <si>
    <t>Crude Sunflower Oil @</t>
  </si>
  <si>
    <t>JEERAMINI</t>
  </si>
  <si>
    <t>Jeera #</t>
  </si>
  <si>
    <t>Note: # For Commodity Jeera, the position limits represent aggregate limits for all contracts traded on all Exchanges. JEERAMINI Futures Trading Lauch date: December 19, 2023</t>
  </si>
  <si>
    <t>Note: @ Crude Sunflower Oil Futures Trading Launch date: November 12,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</si>
</sst>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9" fontId="2" fillId="0" borderId="1" xfId="0" applyNumberFormat="1" applyFont="1" applyBorder="1" applyAlignment="1">
      <alignment horizontal="right" vertical="top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left" vertical="center" wrapText="1"/>
    </xf>
    <xf numFmtId="9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3" fontId="3" fillId="3" borderId="1" xfId="0" applyNumberFormat="1" applyFont="1" applyFill="1" applyBorder="1" applyAlignment="1">
      <alignment horizontal="right" vertical="top" wrapText="1"/>
    </xf>
    <xf numFmtId="9" fontId="2" fillId="3" borderId="1" xfId="0" applyNumberFormat="1" applyFont="1" applyFill="1" applyBorder="1" applyAlignment="1">
      <alignment horizontal="right" vertical="top"/>
    </xf>
    <xf numFmtId="0" fontId="0" fillId="3" borderId="0" xfId="0" applyFill="1"/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vertical="top" wrapText="1"/>
    </xf>
    <xf numFmtId="9" fontId="2" fillId="3" borderId="2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9" fontId="2" fillId="0" borderId="2" xfId="0" applyNumberFormat="1" applyFont="1" applyBorder="1" applyAlignment="1">
      <alignment horizontal="right" vertical="center" wrapText="1"/>
    </xf>
    <xf numFmtId="9" fontId="2" fillId="0" borderId="3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dex587/Desktop/WFH/Position%20Limit/All%20Commodities%202022-23/Final%202022-23/Position%20Limit%202022-23_MI_202207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 in Goods Position limit"/>
      <sheetName val="Gr PL Website Prdct sec 2022-23"/>
      <sheetName val="NM PL Website Prdct sec 2022-23"/>
      <sheetName val="Deliverable SS Website 2022-23"/>
      <sheetName val="Revsd DS Website 2022-23 CotMCX"/>
      <sheetName val="Deliverable SS Website 2021-22"/>
      <sheetName val="Revsd DS Website 2021-22 SY&amp;RM"/>
      <sheetName val="Revsd DS Website 2021-22 Cotton"/>
      <sheetName val="Deliverable SS Website 2020-21"/>
      <sheetName val="Deliverable SS Website 2022 cal"/>
      <sheetName val="SEBI Letter Table 4 2022-23"/>
      <sheetName val="SEBI Letter Table 2 2022-23"/>
      <sheetName val="SEBI Letter Table 1 2022-23"/>
      <sheetName val="SEBI Letter Annexure II 2022-23"/>
      <sheetName val="SEBI Letter Annexure I 2022-23"/>
      <sheetName val="Circular Annexure II 2022-23"/>
      <sheetName val="Circular Annexure I 2022-23"/>
      <sheetName val="IOM Annexure III 2022-23"/>
      <sheetName val="IOM Annexure II 2022-23"/>
      <sheetName val="IOM Annexure I 2022-23"/>
      <sheetName val="Summary"/>
      <sheetName val="PL 2022-23 (Traded Commodities)"/>
      <sheetName val="PL 2022-23 (Suspended Comm)"/>
      <sheetName val="Comparison 2022-23 vs 2021-22"/>
      <sheetName val="PL All Comm 2022-23"/>
      <sheetName val="Comm. Classification 2022-23"/>
      <sheetName val="5-Year Avg Deliverable Supply"/>
      <sheetName val="Deliverable Supply"/>
      <sheetName val="Production data"/>
      <sheetName val="Import data "/>
      <sheetName val="Avg. Spot Price Data all years"/>
      <sheetName val="PL 2022-23 (Cotton Case)"/>
      <sheetName val="Notes "/>
      <sheetName val="Revised Position Limits 2021-22"/>
      <sheetName val="Position Limits 2021-22"/>
      <sheetName val="Castoroil PL 20220223 "/>
      <sheetName val="Comm. Classification 2021-22"/>
      <sheetName val="Spot Price 2021-22"/>
      <sheetName val="Spot Prices 2020-21"/>
      <sheetName val="Deliverable Supply value"/>
      <sheetName val="List"/>
      <sheetName val="Paddy Basmati 1121"/>
      <sheetName val="Wheat"/>
      <sheetName val="Turmeric"/>
      <sheetName val="Whitish Sesame Seed"/>
      <sheetName val="Refined Soy oil"/>
      <sheetName val="Hipro Soy Meal"/>
      <sheetName val="Soyabean"/>
      <sheetName val="Mustard Seed"/>
      <sheetName val="Moong"/>
      <sheetName val="Maize"/>
      <sheetName val="Kapas"/>
      <sheetName val="Jeera"/>
      <sheetName val="Gur"/>
      <sheetName val="Guar Seed"/>
      <sheetName val="Guar Gum"/>
      <sheetName val="Coriander"/>
      <sheetName val="CPO"/>
      <sheetName val="Cotton"/>
      <sheetName val="COCUD"/>
      <sheetName val="Chana"/>
      <sheetName val="Castor Seed"/>
      <sheetName val="Barley"/>
      <sheetName val="Bajra"/>
      <sheetName val="Castor o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3">
          <cell r="B3" t="str">
            <v>BAJRA</v>
          </cell>
          <cell r="C3" t="str">
            <v>Bajra</v>
          </cell>
          <cell r="D3" t="str">
            <v>Broad</v>
          </cell>
          <cell r="E3">
            <v>94.2</v>
          </cell>
          <cell r="F3">
            <v>0.01</v>
          </cell>
          <cell r="G3">
            <v>94200</v>
          </cell>
          <cell r="H3">
            <v>94000</v>
          </cell>
          <cell r="I3">
            <v>104.80114120000002</v>
          </cell>
          <cell r="J3">
            <v>104801.14120000001</v>
          </cell>
          <cell r="K3">
            <v>100000</v>
          </cell>
          <cell r="L3">
            <v>-0.06</v>
          </cell>
          <cell r="M3" t="str">
            <v>Revised as calculated position limit is beyond 5% range as compared to previous year</v>
          </cell>
          <cell r="N3">
            <v>94000</v>
          </cell>
          <cell r="O3">
            <v>23500</v>
          </cell>
          <cell r="P3">
            <v>940000</v>
          </cell>
          <cell r="Q3">
            <v>235000</v>
          </cell>
        </row>
        <row r="4">
          <cell r="B4" t="str">
            <v>BARLEYJPR</v>
          </cell>
          <cell r="C4" t="str">
            <v>Barley</v>
          </cell>
          <cell r="D4" t="str">
            <v>Narrow</v>
          </cell>
          <cell r="E4">
            <v>16.2</v>
          </cell>
          <cell r="F4">
            <v>5.0000000000000001E-3</v>
          </cell>
          <cell r="G4">
            <v>8100</v>
          </cell>
          <cell r="H4">
            <v>8000</v>
          </cell>
          <cell r="I4">
            <v>19.2</v>
          </cell>
          <cell r="J4">
            <v>9600</v>
          </cell>
          <cell r="K4">
            <v>9600</v>
          </cell>
          <cell r="L4">
            <v>-0.16666666666666666</v>
          </cell>
          <cell r="M4" t="str">
            <v>Revised as calculated position limit is beyond 5% range as compared to previous year</v>
          </cell>
          <cell r="N4">
            <v>8000</v>
          </cell>
          <cell r="O4">
            <v>2000</v>
          </cell>
          <cell r="P4">
            <v>80000</v>
          </cell>
          <cell r="Q4">
            <v>20000</v>
          </cell>
        </row>
        <row r="5">
          <cell r="B5" t="str">
            <v>CASTOR</v>
          </cell>
          <cell r="C5" t="str">
            <v>Castor Seed</v>
          </cell>
          <cell r="D5" t="str">
            <v>Broad</v>
          </cell>
          <cell r="E5">
            <v>15.06</v>
          </cell>
          <cell r="F5">
            <v>0.01</v>
          </cell>
          <cell r="G5">
            <v>15060.000000000002</v>
          </cell>
          <cell r="H5">
            <v>15000</v>
          </cell>
          <cell r="I5">
            <v>17.739999999999998</v>
          </cell>
          <cell r="J5">
            <v>17739.999999999996</v>
          </cell>
          <cell r="K5">
            <v>17700</v>
          </cell>
          <cell r="L5">
            <v>-0.15254237288135594</v>
          </cell>
          <cell r="M5" t="str">
            <v>Revised as calculated position limit is beyond 5% range as compared to previous year</v>
          </cell>
          <cell r="N5">
            <v>15000</v>
          </cell>
          <cell r="O5">
            <v>3750</v>
          </cell>
          <cell r="P5">
            <v>150000</v>
          </cell>
          <cell r="Q5">
            <v>37500</v>
          </cell>
        </row>
        <row r="6">
          <cell r="B6" t="str">
            <v>CASTOROIL</v>
          </cell>
          <cell r="C6" t="str">
            <v>Refined Castor Oil</v>
          </cell>
          <cell r="D6" t="str">
            <v>Narrow</v>
          </cell>
          <cell r="E6">
            <v>6.940441065898618</v>
          </cell>
          <cell r="F6">
            <v>5.0000000000000001E-3</v>
          </cell>
          <cell r="G6">
            <v>3470.220532949309</v>
          </cell>
          <cell r="H6">
            <v>3400</v>
          </cell>
          <cell r="I6">
            <v>7.5900034511520742</v>
          </cell>
          <cell r="J6">
            <v>3795.0017255760372</v>
          </cell>
          <cell r="K6">
            <v>3500</v>
          </cell>
          <cell r="L6">
            <v>-2.8571428571428571E-2</v>
          </cell>
          <cell r="M6" t="str">
            <v>No change as calculated position limit is within 5% range</v>
          </cell>
          <cell r="N6">
            <v>3500</v>
          </cell>
          <cell r="O6">
            <v>875</v>
          </cell>
          <cell r="P6">
            <v>35000</v>
          </cell>
          <cell r="Q6">
            <v>8750</v>
          </cell>
        </row>
        <row r="7">
          <cell r="B7" t="str">
            <v>CHANA</v>
          </cell>
          <cell r="C7" t="str">
            <v>Chana</v>
          </cell>
          <cell r="D7" t="str">
            <v>Sensitive</v>
          </cell>
          <cell r="E7">
            <v>141.8210167</v>
          </cell>
          <cell r="F7">
            <v>2.5000000000000001E-3</v>
          </cell>
          <cell r="G7">
            <v>35455.254175000002</v>
          </cell>
          <cell r="H7">
            <v>35000</v>
          </cell>
          <cell r="I7">
            <v>129.0452871</v>
          </cell>
          <cell r="J7">
            <v>32261.321775</v>
          </cell>
          <cell r="K7">
            <v>32000</v>
          </cell>
          <cell r="L7">
            <v>9.375E-2</v>
          </cell>
          <cell r="M7" t="str">
            <v>Revised as calculated position limit is beyond 5% range as compared to previous year</v>
          </cell>
          <cell r="N7">
            <v>35000</v>
          </cell>
          <cell r="O7">
            <v>8750</v>
          </cell>
          <cell r="P7">
            <v>350000</v>
          </cell>
          <cell r="Q7">
            <v>87500</v>
          </cell>
        </row>
        <row r="8">
          <cell r="B8" t="str">
            <v>COCUDAKL</v>
          </cell>
          <cell r="C8" t="str">
            <v>Cotton Seed Oil Cake</v>
          </cell>
          <cell r="D8" t="str">
            <v>Broad</v>
          </cell>
          <cell r="E8">
            <v>90.843353999999991</v>
          </cell>
          <cell r="F8">
            <v>0.01</v>
          </cell>
          <cell r="G8">
            <v>90843.353999999992</v>
          </cell>
          <cell r="H8">
            <v>90000</v>
          </cell>
          <cell r="I8">
            <v>98.945700000000002</v>
          </cell>
          <cell r="J8">
            <v>98945.7</v>
          </cell>
          <cell r="K8">
            <v>98500</v>
          </cell>
          <cell r="L8">
            <v>-8.6294416243654817E-2</v>
          </cell>
          <cell r="M8" t="str">
            <v>Revised as calculated position limit is beyond 5% range as compared to previous year</v>
          </cell>
          <cell r="N8">
            <v>90000</v>
          </cell>
          <cell r="O8">
            <v>22500</v>
          </cell>
          <cell r="P8">
            <v>900000</v>
          </cell>
          <cell r="Q8">
            <v>225000</v>
          </cell>
        </row>
        <row r="9">
          <cell r="B9" t="str">
            <v>COTTON</v>
          </cell>
          <cell r="C9" t="str">
            <v>Cotton</v>
          </cell>
          <cell r="D9" t="str">
            <v>Broad</v>
          </cell>
          <cell r="E9">
            <v>358.62</v>
          </cell>
          <cell r="F9">
            <v>0.01</v>
          </cell>
          <cell r="G9">
            <v>358620</v>
          </cell>
          <cell r="H9">
            <v>340000</v>
          </cell>
          <cell r="I9">
            <v>382</v>
          </cell>
          <cell r="J9">
            <v>382000</v>
          </cell>
          <cell r="K9">
            <v>80000</v>
          </cell>
          <cell r="L9">
            <v>3.25</v>
          </cell>
          <cell r="M9" t="str">
            <v>Revised as calculated position limit is beyond 5% range as compared to previous year</v>
          </cell>
          <cell r="N9">
            <v>340000</v>
          </cell>
          <cell r="O9">
            <v>85000</v>
          </cell>
          <cell r="P9">
            <v>3400000</v>
          </cell>
          <cell r="Q9">
            <v>850000</v>
          </cell>
        </row>
        <row r="10">
          <cell r="B10" t="str">
            <v>CPO</v>
          </cell>
          <cell r="C10" t="str">
            <v>Crude Palm Oil</v>
          </cell>
          <cell r="D10" t="str">
            <v>Broad</v>
          </cell>
          <cell r="E10">
            <v>80.91</v>
          </cell>
          <cell r="F10">
            <v>0.01</v>
          </cell>
          <cell r="G10">
            <v>80910</v>
          </cell>
          <cell r="H10">
            <v>80000</v>
          </cell>
          <cell r="I10">
            <v>87.5</v>
          </cell>
          <cell r="J10">
            <v>87500</v>
          </cell>
          <cell r="K10">
            <v>90000</v>
          </cell>
          <cell r="L10">
            <v>-0.1111111111111111</v>
          </cell>
          <cell r="M10" t="str">
            <v>Revised as calculated position limit is beyond 5% range as compared to previous year</v>
          </cell>
          <cell r="N10">
            <v>80000</v>
          </cell>
          <cell r="O10">
            <v>20000</v>
          </cell>
          <cell r="P10">
            <v>800000</v>
          </cell>
          <cell r="Q10">
            <v>200000</v>
          </cell>
        </row>
        <row r="11">
          <cell r="B11" t="str">
            <v>DHANIYA</v>
          </cell>
          <cell r="C11" t="str">
            <v>Coriander</v>
          </cell>
          <cell r="D11" t="str">
            <v>Narrow</v>
          </cell>
          <cell r="E11">
            <v>8.3781336999999994</v>
          </cell>
          <cell r="F11">
            <v>5.0000000000000001E-3</v>
          </cell>
          <cell r="G11">
            <v>4189.0668500000002</v>
          </cell>
          <cell r="H11">
            <v>4100</v>
          </cell>
          <cell r="I11">
            <v>8.3098677999999992</v>
          </cell>
          <cell r="J11">
            <v>4154.9339</v>
          </cell>
          <cell r="K11">
            <v>4100</v>
          </cell>
          <cell r="L11">
            <v>0</v>
          </cell>
          <cell r="M11" t="str">
            <v>No change as calculated position limit is within 5% range</v>
          </cell>
          <cell r="N11">
            <v>4100</v>
          </cell>
          <cell r="O11">
            <v>1025</v>
          </cell>
          <cell r="P11">
            <v>41000</v>
          </cell>
          <cell r="Q11">
            <v>10250</v>
          </cell>
        </row>
        <row r="12">
          <cell r="B12" t="str">
            <v>GUARGUM5</v>
          </cell>
          <cell r="C12" t="str">
            <v>Guar gum</v>
          </cell>
          <cell r="D12" t="str">
            <v>Narrow</v>
          </cell>
          <cell r="E12">
            <v>3.3755849999999996</v>
          </cell>
          <cell r="F12">
            <v>5.0000000000000001E-3</v>
          </cell>
          <cell r="G12">
            <v>1687.7924999999998</v>
          </cell>
          <cell r="H12">
            <v>1600</v>
          </cell>
          <cell r="I12">
            <v>4.74</v>
          </cell>
          <cell r="J12">
            <v>2370.0000000000005</v>
          </cell>
          <cell r="K12">
            <v>2300</v>
          </cell>
          <cell r="L12">
            <v>-0.30434782608695654</v>
          </cell>
          <cell r="M12" t="str">
            <v>Revised as calculated position limit is beyond 5% range as compared to previous year</v>
          </cell>
          <cell r="N12">
            <v>1600</v>
          </cell>
          <cell r="O12">
            <v>400</v>
          </cell>
          <cell r="P12">
            <v>16000</v>
          </cell>
          <cell r="Q12">
            <v>4000</v>
          </cell>
        </row>
        <row r="13">
          <cell r="B13" t="str">
            <v>GUARSEED10</v>
          </cell>
          <cell r="C13" t="str">
            <v>Guar seed</v>
          </cell>
          <cell r="D13" t="str">
            <v>Broad</v>
          </cell>
          <cell r="E13">
            <v>11.251949999999999</v>
          </cell>
          <cell r="F13">
            <v>0.01</v>
          </cell>
          <cell r="G13">
            <v>11251.949999999999</v>
          </cell>
          <cell r="H13">
            <v>11000</v>
          </cell>
          <cell r="I13">
            <v>15.79</v>
          </cell>
          <cell r="J13">
            <v>15789.999999999998</v>
          </cell>
          <cell r="K13">
            <v>15700</v>
          </cell>
          <cell r="L13">
            <v>-0.29936305732484075</v>
          </cell>
          <cell r="M13" t="str">
            <v>Revised as calculated position limit is beyond 5% range as compared to previous year</v>
          </cell>
          <cell r="N13">
            <v>11000</v>
          </cell>
          <cell r="O13">
            <v>2750</v>
          </cell>
          <cell r="P13">
            <v>110000</v>
          </cell>
          <cell r="Q13">
            <v>27500</v>
          </cell>
        </row>
        <row r="14">
          <cell r="B14" t="str">
            <v>GUR</v>
          </cell>
          <cell r="C14" t="str">
            <v>Gur (Feed Grade)</v>
          </cell>
          <cell r="D14" t="str">
            <v>Broad</v>
          </cell>
          <cell r="E14">
            <v>74.574629921259842</v>
          </cell>
          <cell r="F14">
            <v>0.01</v>
          </cell>
          <cell r="G14">
            <v>74574.629921259839</v>
          </cell>
          <cell r="H14">
            <v>74000</v>
          </cell>
          <cell r="I14">
            <v>68.04357480314961</v>
          </cell>
          <cell r="J14">
            <v>68043.574803149604</v>
          </cell>
          <cell r="K14">
            <v>68000</v>
          </cell>
          <cell r="L14">
            <v>8.8235294117647065E-2</v>
          </cell>
          <cell r="M14" t="str">
            <v>No change as calculated position limit is within 5% range</v>
          </cell>
          <cell r="N14">
            <v>74000</v>
          </cell>
          <cell r="O14">
            <v>18500</v>
          </cell>
          <cell r="P14">
            <v>740000</v>
          </cell>
          <cell r="Q14">
            <v>185000</v>
          </cell>
        </row>
        <row r="15">
          <cell r="B15" t="str">
            <v>JEERAUNJHA</v>
          </cell>
          <cell r="C15" t="str">
            <v>Jeera</v>
          </cell>
          <cell r="D15" t="str">
            <v>Narrow</v>
          </cell>
          <cell r="E15">
            <v>8.6123771999999992</v>
          </cell>
          <cell r="F15">
            <v>5.0000000000000001E-3</v>
          </cell>
          <cell r="G15">
            <v>4306.1885999999995</v>
          </cell>
          <cell r="H15">
            <v>4300</v>
          </cell>
          <cell r="I15">
            <v>8.6364374999999995</v>
          </cell>
          <cell r="J15">
            <v>4318.21875</v>
          </cell>
          <cell r="K15">
            <v>4300</v>
          </cell>
          <cell r="L15">
            <v>0</v>
          </cell>
          <cell r="M15" t="str">
            <v>No change as calculated position limit is within 5% range</v>
          </cell>
          <cell r="N15">
            <v>4300</v>
          </cell>
          <cell r="O15">
            <v>1075</v>
          </cell>
          <cell r="P15">
            <v>43000</v>
          </cell>
          <cell r="Q15">
            <v>10750</v>
          </cell>
        </row>
        <row r="16">
          <cell r="B16" t="str">
            <v>KAPAS</v>
          </cell>
          <cell r="C16" t="str">
            <v>Kapas/Shankar Kapas</v>
          </cell>
          <cell r="D16" t="str">
            <v>Broad</v>
          </cell>
          <cell r="E16">
            <v>170.31</v>
          </cell>
          <cell r="F16">
            <v>0.01</v>
          </cell>
          <cell r="G16">
            <v>170310</v>
          </cell>
          <cell r="H16">
            <v>170000</v>
          </cell>
          <cell r="I16">
            <v>185.5</v>
          </cell>
          <cell r="J16">
            <v>185500</v>
          </cell>
          <cell r="K16">
            <v>180000</v>
          </cell>
          <cell r="L16">
            <v>-5.5555555555555552E-2</v>
          </cell>
          <cell r="M16" t="str">
            <v>Revised as calculated position limit is beyond 5% range as compared to previous year</v>
          </cell>
          <cell r="N16">
            <v>170000</v>
          </cell>
          <cell r="O16">
            <v>42500</v>
          </cell>
          <cell r="P16">
            <v>1700000</v>
          </cell>
          <cell r="Q16">
            <v>425000</v>
          </cell>
        </row>
        <row r="17">
          <cell r="B17" t="str">
            <v>MAIZE</v>
          </cell>
          <cell r="C17" t="str">
            <v>Maize</v>
          </cell>
          <cell r="D17" t="str">
            <v>Broad</v>
          </cell>
          <cell r="E17">
            <v>332.05</v>
          </cell>
          <cell r="F17">
            <v>0.01</v>
          </cell>
          <cell r="G17">
            <v>332050</v>
          </cell>
          <cell r="H17">
            <v>300000</v>
          </cell>
          <cell r="I17">
            <v>302.89999999999998</v>
          </cell>
          <cell r="J17">
            <v>302900</v>
          </cell>
          <cell r="K17">
            <v>300000</v>
          </cell>
          <cell r="L17">
            <v>0</v>
          </cell>
          <cell r="M17" t="str">
            <v>No change as calculated position limit is within 5% range</v>
          </cell>
          <cell r="N17">
            <v>300000</v>
          </cell>
          <cell r="O17">
            <v>75000</v>
          </cell>
          <cell r="P17">
            <v>3000000</v>
          </cell>
          <cell r="Q17">
            <v>750000</v>
          </cell>
        </row>
        <row r="18">
          <cell r="B18" t="str">
            <v>MOONG</v>
          </cell>
          <cell r="C18" t="str">
            <v>Unprocessed Whole Raw Moong (Not for direct human consumption)</v>
          </cell>
          <cell r="D18" t="str">
            <v>Sensitive</v>
          </cell>
          <cell r="E18">
            <v>30.4555711</v>
          </cell>
          <cell r="F18">
            <v>2.5000000000000001E-3</v>
          </cell>
          <cell r="G18">
            <v>7613.8927750000003</v>
          </cell>
          <cell r="H18">
            <v>7500</v>
          </cell>
          <cell r="I18">
            <v>27.218423600000001</v>
          </cell>
          <cell r="J18">
            <v>6804.6059000000005</v>
          </cell>
          <cell r="K18">
            <v>6800</v>
          </cell>
          <cell r="L18">
            <v>0.10294117647058823</v>
          </cell>
          <cell r="M18" t="str">
            <v>Revised as calculated position limit is beyond 5% range as compared to previous year</v>
          </cell>
          <cell r="N18">
            <v>7500</v>
          </cell>
          <cell r="O18">
            <v>1875</v>
          </cell>
          <cell r="P18">
            <v>75000</v>
          </cell>
          <cell r="Q18">
            <v>18750</v>
          </cell>
        </row>
        <row r="19">
          <cell r="B19" t="str">
            <v>PADYPB1121</v>
          </cell>
          <cell r="C19" t="str">
            <v>Paddy (Basmati) – Pusa 1121</v>
          </cell>
          <cell r="D19" t="str">
            <v>Broad</v>
          </cell>
          <cell r="E19">
            <v>78.989201448742932</v>
          </cell>
          <cell r="F19">
            <v>0.01</v>
          </cell>
          <cell r="G19">
            <v>78989.201448742926</v>
          </cell>
          <cell r="H19">
            <v>76000</v>
          </cell>
          <cell r="I19">
            <v>74.000828128144803</v>
          </cell>
          <cell r="J19">
            <v>74000.8281281448</v>
          </cell>
          <cell r="K19">
            <v>74000</v>
          </cell>
          <cell r="L19">
            <v>2.7027027027027029E-2</v>
          </cell>
          <cell r="M19" t="str">
            <v>No change as calculated position limit is within 5% range</v>
          </cell>
          <cell r="N19">
            <v>74000</v>
          </cell>
          <cell r="O19">
            <v>18500</v>
          </cell>
          <cell r="P19">
            <v>740000</v>
          </cell>
          <cell r="Q19">
            <v>185000</v>
          </cell>
        </row>
        <row r="20">
          <cell r="B20" t="str">
            <v>RMSEED</v>
          </cell>
          <cell r="C20" t="str">
            <v>Rape Mustard Seed</v>
          </cell>
          <cell r="D20" t="str">
            <v>Sensitive</v>
          </cell>
          <cell r="E20">
            <v>117.54</v>
          </cell>
          <cell r="F20">
            <v>2.5000000000000001E-3</v>
          </cell>
          <cell r="G20">
            <v>29385</v>
          </cell>
          <cell r="H20">
            <v>29000</v>
          </cell>
          <cell r="I20">
            <v>99.87</v>
          </cell>
          <cell r="J20">
            <v>24967.5</v>
          </cell>
          <cell r="K20">
            <v>24900</v>
          </cell>
          <cell r="L20">
            <v>0.1646586345381526</v>
          </cell>
          <cell r="M20" t="str">
            <v>Revised as calculated position limit is beyond 5% range as compared to previous year</v>
          </cell>
          <cell r="N20">
            <v>29000</v>
          </cell>
          <cell r="O20">
            <v>7250</v>
          </cell>
          <cell r="P20">
            <v>290000</v>
          </cell>
          <cell r="Q20">
            <v>72500</v>
          </cell>
        </row>
        <row r="21">
          <cell r="B21" t="str">
            <v>SYBEANIDR</v>
          </cell>
          <cell r="C21" t="str">
            <v>Soyabean</v>
          </cell>
          <cell r="D21" t="str">
            <v>Sensitive</v>
          </cell>
          <cell r="E21">
            <v>142.28</v>
          </cell>
          <cell r="F21">
            <v>2.5000000000000001E-3</v>
          </cell>
          <cell r="G21">
            <v>35570</v>
          </cell>
          <cell r="H21">
            <v>35000</v>
          </cell>
          <cell r="I21">
            <v>137.63999999999999</v>
          </cell>
          <cell r="J21">
            <v>34409.999999999993</v>
          </cell>
          <cell r="K21">
            <v>34400</v>
          </cell>
          <cell r="L21">
            <v>1.7441860465116279E-2</v>
          </cell>
          <cell r="M21" t="str">
            <v>No change as calculated position limit is within 5% range</v>
          </cell>
          <cell r="N21">
            <v>34400</v>
          </cell>
          <cell r="O21">
            <v>8600</v>
          </cell>
          <cell r="P21">
            <v>344000</v>
          </cell>
          <cell r="Q21">
            <v>86000</v>
          </cell>
        </row>
        <row r="22">
          <cell r="B22" t="str">
            <v>SBMEALIDR</v>
          </cell>
          <cell r="C22" t="str">
            <v>Hipro Soybean Meal</v>
          </cell>
          <cell r="D22" t="str">
            <v>Broad</v>
          </cell>
          <cell r="E22">
            <v>86.6</v>
          </cell>
          <cell r="F22">
            <v>0.01</v>
          </cell>
          <cell r="G22">
            <v>86600</v>
          </cell>
          <cell r="H22">
            <v>86000</v>
          </cell>
          <cell r="I22">
            <v>75.600000000000009</v>
          </cell>
          <cell r="J22">
            <v>75600.000000000015</v>
          </cell>
          <cell r="K22">
            <v>75000</v>
          </cell>
          <cell r="L22">
            <v>0.14666666666666667</v>
          </cell>
          <cell r="M22" t="str">
            <v>Revised as calculated position limit is beyond 5% range as compared to previous year</v>
          </cell>
          <cell r="N22">
            <v>86000</v>
          </cell>
          <cell r="O22">
            <v>21500</v>
          </cell>
          <cell r="P22">
            <v>860000</v>
          </cell>
          <cell r="Q22">
            <v>215000</v>
          </cell>
        </row>
        <row r="23">
          <cell r="B23" t="str">
            <v>SYOREF</v>
          </cell>
          <cell r="C23" t="str">
            <v>Refined Soy Oil</v>
          </cell>
          <cell r="D23" t="str">
            <v>Broad</v>
          </cell>
          <cell r="E23">
            <v>56.36</v>
          </cell>
          <cell r="F23">
            <v>0.01</v>
          </cell>
          <cell r="G23">
            <v>56360</v>
          </cell>
          <cell r="H23">
            <v>56000</v>
          </cell>
          <cell r="I23">
            <v>53.92</v>
          </cell>
          <cell r="J23">
            <v>53920</v>
          </cell>
          <cell r="K23">
            <v>53900</v>
          </cell>
          <cell r="L23">
            <v>3.896103896103896E-2</v>
          </cell>
          <cell r="M23" t="str">
            <v>No change as calculated position limit is within 5% range</v>
          </cell>
          <cell r="N23">
            <v>53900</v>
          </cell>
          <cell r="O23">
            <v>13475</v>
          </cell>
          <cell r="P23">
            <v>539000</v>
          </cell>
          <cell r="Q23">
            <v>134750</v>
          </cell>
        </row>
        <row r="24">
          <cell r="B24" t="str">
            <v>SESAMESEED</v>
          </cell>
          <cell r="C24" t="str">
            <v>Natural Whitish Sesame Seed</v>
          </cell>
          <cell r="D24" t="str">
            <v>Narrow</v>
          </cell>
          <cell r="E24">
            <v>6.6384594000000003</v>
          </cell>
          <cell r="F24">
            <v>5.0000000000000001E-3</v>
          </cell>
          <cell r="G24">
            <v>3319.2297000000003</v>
          </cell>
          <cell r="H24">
            <v>3300</v>
          </cell>
          <cell r="I24">
            <v>6.9723579999999998</v>
          </cell>
          <cell r="J24">
            <v>3486.1789999999996</v>
          </cell>
          <cell r="K24">
            <v>3400</v>
          </cell>
          <cell r="L24">
            <v>-2.9411764705882353E-2</v>
          </cell>
          <cell r="M24" t="str">
            <v xml:space="preserve">As the yearly change is less than 5%, ideally, previous year's position limit should be retained. However, it is causing violation of another condition, i.e., keeping the 50% position limit as % of deliverable supply for the Exchange-wide position limit. So, to maintain the latter condition, current year's position limits are being revised downward as per calculation for the current year. </v>
          </cell>
          <cell r="N24">
            <v>3300</v>
          </cell>
          <cell r="O24">
            <v>825</v>
          </cell>
          <cell r="P24">
            <v>33000</v>
          </cell>
          <cell r="Q24">
            <v>8250</v>
          </cell>
        </row>
        <row r="25">
          <cell r="B25" t="str">
            <v>TMCFGRNZM</v>
          </cell>
          <cell r="C25" t="str">
            <v>Turmeric</v>
          </cell>
          <cell r="D25" t="str">
            <v>Narrow</v>
          </cell>
          <cell r="E25">
            <v>11.264000899999999</v>
          </cell>
          <cell r="F25">
            <v>5.0000000000000001E-3</v>
          </cell>
          <cell r="G25">
            <v>5632.0004499999995</v>
          </cell>
          <cell r="H25">
            <v>5600</v>
          </cell>
          <cell r="I25">
            <v>11.276288899999999</v>
          </cell>
          <cell r="J25">
            <v>5638.1444499999998</v>
          </cell>
          <cell r="K25">
            <v>5600</v>
          </cell>
          <cell r="L25">
            <v>0</v>
          </cell>
          <cell r="M25" t="str">
            <v>Revised as calculated position limit is beyond 5% range as compared to previous year</v>
          </cell>
          <cell r="N25">
            <v>5600</v>
          </cell>
          <cell r="O25">
            <v>1400</v>
          </cell>
          <cell r="P25">
            <v>56000</v>
          </cell>
          <cell r="Q25">
            <v>14000</v>
          </cell>
        </row>
        <row r="26">
          <cell r="B26" t="str">
            <v>WHEATFAQ</v>
          </cell>
          <cell r="C26" t="str">
            <v>Wheat</v>
          </cell>
          <cell r="D26" t="str">
            <v>Sensitive</v>
          </cell>
          <cell r="E26">
            <v>1064.3499999999999</v>
          </cell>
          <cell r="F26">
            <v>2.5000000000000001E-3</v>
          </cell>
          <cell r="G26">
            <v>266087.5</v>
          </cell>
          <cell r="H26">
            <v>260000</v>
          </cell>
          <cell r="I26">
            <v>1087.75</v>
          </cell>
          <cell r="J26">
            <v>271937.5</v>
          </cell>
          <cell r="K26">
            <v>265000</v>
          </cell>
          <cell r="L26">
            <v>-1.8867924528301886E-2</v>
          </cell>
          <cell r="M26" t="str">
            <v>No change as calculated position limit is within 5% range</v>
          </cell>
          <cell r="N26">
            <v>265000</v>
          </cell>
          <cell r="O26">
            <v>66250</v>
          </cell>
          <cell r="P26">
            <v>2650000</v>
          </cell>
          <cell r="Q26">
            <v>662500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7" workbookViewId="0">
      <selection activeCell="C17" sqref="C17"/>
    </sheetView>
  </sheetViews>
  <sheetFormatPr defaultRowHeight="14.5" x14ac:dyDescent="0.35"/>
  <cols>
    <col min="2" max="2" width="25.36328125" customWidth="1"/>
    <col min="3" max="3" width="15.453125" customWidth="1"/>
    <col min="5" max="5" width="11.90625" customWidth="1"/>
    <col min="6" max="6" width="20.6328125" customWidth="1"/>
    <col min="7" max="7" width="18.54296875" customWidth="1"/>
  </cols>
  <sheetData>
    <row r="1" spans="1:7" x14ac:dyDescent="0.35">
      <c r="A1" s="37" t="s">
        <v>42</v>
      </c>
      <c r="B1" s="37"/>
      <c r="C1" s="37"/>
      <c r="D1" s="37"/>
      <c r="E1" s="37"/>
      <c r="F1" s="37"/>
      <c r="G1" s="37"/>
    </row>
    <row r="2" spans="1:7" x14ac:dyDescent="0.35">
      <c r="A2" s="37" t="s">
        <v>0</v>
      </c>
      <c r="B2" s="37" t="s">
        <v>1</v>
      </c>
      <c r="C2" s="37" t="s">
        <v>2</v>
      </c>
      <c r="D2" s="37" t="s">
        <v>3</v>
      </c>
      <c r="E2" s="38" t="s">
        <v>4</v>
      </c>
      <c r="F2" s="38"/>
      <c r="G2" s="38" t="s">
        <v>5</v>
      </c>
    </row>
    <row r="3" spans="1:7" ht="52" x14ac:dyDescent="0.35">
      <c r="A3" s="37"/>
      <c r="B3" s="37"/>
      <c r="C3" s="37"/>
      <c r="D3" s="37"/>
      <c r="E3" s="1" t="s">
        <v>6</v>
      </c>
      <c r="F3" s="2" t="s">
        <v>7</v>
      </c>
      <c r="G3" s="38"/>
    </row>
    <row r="4" spans="1:7" x14ac:dyDescent="0.35">
      <c r="A4" s="3">
        <v>1</v>
      </c>
      <c r="B4" s="21" t="s">
        <v>8</v>
      </c>
      <c r="C4" s="4" t="s">
        <v>9</v>
      </c>
      <c r="D4" s="4" t="s">
        <v>10</v>
      </c>
      <c r="E4" s="5">
        <v>250000</v>
      </c>
      <c r="F4" s="6" t="s">
        <v>11</v>
      </c>
      <c r="G4" s="5">
        <v>25000</v>
      </c>
    </row>
    <row r="5" spans="1:7" x14ac:dyDescent="0.35">
      <c r="A5" s="3">
        <v>2</v>
      </c>
      <c r="B5" s="21" t="s">
        <v>12</v>
      </c>
      <c r="C5" s="4" t="s">
        <v>13</v>
      </c>
      <c r="D5" s="4" t="s">
        <v>10</v>
      </c>
      <c r="E5" s="5">
        <v>24000</v>
      </c>
      <c r="F5" s="6" t="s">
        <v>11</v>
      </c>
      <c r="G5" s="5">
        <v>2400</v>
      </c>
    </row>
    <row r="6" spans="1:7" x14ac:dyDescent="0.35">
      <c r="A6" s="3">
        <v>3</v>
      </c>
      <c r="B6" s="21" t="s">
        <v>14</v>
      </c>
      <c r="C6" s="4" t="s">
        <v>15</v>
      </c>
      <c r="D6" s="4" t="s">
        <v>10</v>
      </c>
      <c r="E6" s="5">
        <v>46250</v>
      </c>
      <c r="F6" s="6" t="s">
        <v>11</v>
      </c>
      <c r="G6" s="5">
        <v>4625</v>
      </c>
    </row>
    <row r="7" spans="1:7" ht="25" x14ac:dyDescent="0.35">
      <c r="A7" s="3">
        <v>4</v>
      </c>
      <c r="B7" s="7" t="s">
        <v>16</v>
      </c>
      <c r="C7" s="4" t="s">
        <v>17</v>
      </c>
      <c r="D7" s="4" t="s">
        <v>18</v>
      </c>
      <c r="E7" s="5">
        <v>10500</v>
      </c>
      <c r="F7" s="6" t="s">
        <v>11</v>
      </c>
      <c r="G7" s="5">
        <v>1050</v>
      </c>
    </row>
    <row r="8" spans="1:7" ht="25" x14ac:dyDescent="0.35">
      <c r="A8" s="3">
        <v>5</v>
      </c>
      <c r="B8" s="22" t="s">
        <v>45</v>
      </c>
      <c r="C8" s="4" t="s">
        <v>19</v>
      </c>
      <c r="D8" s="8" t="s">
        <v>10</v>
      </c>
      <c r="E8" s="5">
        <f>VLOOKUP(C8,'[1]PL All Comm 2022-23'!$B$3:$Q$26,16,0)</f>
        <v>225000</v>
      </c>
      <c r="F8" s="6" t="s">
        <v>11</v>
      </c>
      <c r="G8" s="5">
        <f>VLOOKUP(C8,'[1]PL All Comm 2022-23'!$B$3:$Q$26,14,0)</f>
        <v>22500</v>
      </c>
    </row>
    <row r="9" spans="1:7" s="17" customFormat="1" x14ac:dyDescent="0.35">
      <c r="A9" s="13">
        <v>6</v>
      </c>
      <c r="B9" s="23" t="s">
        <v>48</v>
      </c>
      <c r="C9" s="18" t="s">
        <v>39</v>
      </c>
      <c r="D9" s="19" t="s">
        <v>18</v>
      </c>
      <c r="E9" s="15">
        <v>4500</v>
      </c>
      <c r="F9" s="20" t="s">
        <v>11</v>
      </c>
      <c r="G9" s="15">
        <v>450</v>
      </c>
    </row>
    <row r="10" spans="1:7" x14ac:dyDescent="0.35">
      <c r="A10" s="3">
        <v>7</v>
      </c>
      <c r="B10" s="24" t="s">
        <v>46</v>
      </c>
      <c r="C10" s="9" t="s">
        <v>20</v>
      </c>
      <c r="D10" s="9" t="s">
        <v>21</v>
      </c>
      <c r="E10" s="5">
        <v>50000</v>
      </c>
      <c r="F10" s="10" t="s">
        <v>11</v>
      </c>
      <c r="G10" s="5">
        <v>5000</v>
      </c>
    </row>
    <row r="11" spans="1:7" x14ac:dyDescent="0.35">
      <c r="A11" s="3">
        <v>8</v>
      </c>
      <c r="B11" s="21" t="s">
        <v>22</v>
      </c>
      <c r="C11" s="4" t="s">
        <v>23</v>
      </c>
      <c r="D11" s="4" t="s">
        <v>10</v>
      </c>
      <c r="E11" s="5">
        <v>10950</v>
      </c>
      <c r="F11" s="6" t="s">
        <v>11</v>
      </c>
      <c r="G11" s="5">
        <v>1095</v>
      </c>
    </row>
    <row r="12" spans="1:7" s="17" customFormat="1" ht="37.5" x14ac:dyDescent="0.35">
      <c r="A12" s="13">
        <v>9</v>
      </c>
      <c r="B12" s="25" t="s">
        <v>49</v>
      </c>
      <c r="C12" s="14" t="s">
        <v>41</v>
      </c>
      <c r="D12" s="14" t="s">
        <v>10</v>
      </c>
      <c r="E12" s="15">
        <v>62500</v>
      </c>
      <c r="F12" s="16" t="s">
        <v>11</v>
      </c>
      <c r="G12" s="15">
        <v>6250</v>
      </c>
    </row>
    <row r="13" spans="1:7" x14ac:dyDescent="0.35">
      <c r="A13" s="3">
        <v>10</v>
      </c>
      <c r="B13" s="21" t="s">
        <v>24</v>
      </c>
      <c r="C13" s="4" t="s">
        <v>25</v>
      </c>
      <c r="D13" s="4" t="s">
        <v>10</v>
      </c>
      <c r="E13" s="5">
        <v>6700</v>
      </c>
      <c r="F13" s="6" t="s">
        <v>11</v>
      </c>
      <c r="G13" s="5">
        <v>670</v>
      </c>
    </row>
    <row r="14" spans="1:7" x14ac:dyDescent="0.35">
      <c r="A14" s="3">
        <v>11</v>
      </c>
      <c r="B14" s="21" t="s">
        <v>26</v>
      </c>
      <c r="C14" s="11" t="s">
        <v>27</v>
      </c>
      <c r="D14" s="4" t="s">
        <v>10</v>
      </c>
      <c r="E14" s="5">
        <v>44750</v>
      </c>
      <c r="F14" s="6" t="s">
        <v>11</v>
      </c>
      <c r="G14" s="5">
        <v>4475</v>
      </c>
    </row>
    <row r="15" spans="1:7" x14ac:dyDescent="0.35">
      <c r="A15" s="3">
        <v>12</v>
      </c>
      <c r="B15" s="21" t="s">
        <v>28</v>
      </c>
      <c r="C15" s="11" t="s">
        <v>29</v>
      </c>
      <c r="D15" s="4" t="s">
        <v>10</v>
      </c>
      <c r="E15" s="5">
        <v>200000</v>
      </c>
      <c r="F15" s="6" t="s">
        <v>11</v>
      </c>
      <c r="G15" s="5">
        <v>20000</v>
      </c>
    </row>
    <row r="16" spans="1:7" x14ac:dyDescent="0.35">
      <c r="A16" s="3">
        <v>13</v>
      </c>
      <c r="B16" s="22" t="s">
        <v>44</v>
      </c>
      <c r="C16" s="11" t="s">
        <v>40</v>
      </c>
      <c r="D16" s="12" t="s">
        <v>10</v>
      </c>
      <c r="E16" s="5">
        <v>2790</v>
      </c>
      <c r="F16" s="6" t="s">
        <v>11</v>
      </c>
      <c r="G16" s="5">
        <v>279</v>
      </c>
    </row>
    <row r="17" spans="1:7" x14ac:dyDescent="0.35">
      <c r="A17" s="27">
        <v>14</v>
      </c>
      <c r="B17" s="29" t="s">
        <v>53</v>
      </c>
      <c r="C17" s="11" t="s">
        <v>52</v>
      </c>
      <c r="D17" s="12" t="s">
        <v>10</v>
      </c>
      <c r="E17" s="31">
        <v>7830</v>
      </c>
      <c r="F17" s="33" t="s">
        <v>11</v>
      </c>
      <c r="G17" s="35">
        <v>783</v>
      </c>
    </row>
    <row r="18" spans="1:7" x14ac:dyDescent="0.35">
      <c r="A18" s="28"/>
      <c r="B18" s="30"/>
      <c r="C18" s="11" t="s">
        <v>30</v>
      </c>
      <c r="D18" s="4" t="s">
        <v>10</v>
      </c>
      <c r="E18" s="32"/>
      <c r="F18" s="34"/>
      <c r="G18" s="36"/>
    </row>
    <row r="19" spans="1:7" x14ac:dyDescent="0.35">
      <c r="A19" s="3">
        <v>15</v>
      </c>
      <c r="B19" s="21" t="s">
        <v>43</v>
      </c>
      <c r="C19" s="4" t="s">
        <v>31</v>
      </c>
      <c r="D19" s="4" t="s">
        <v>10</v>
      </c>
      <c r="E19" s="5">
        <f>VLOOKUP(C19,'[1]PL All Comm 2022-23'!$B$3:$Q$26,16,0)</f>
        <v>425000</v>
      </c>
      <c r="F19" s="6" t="s">
        <v>11</v>
      </c>
      <c r="G19" s="5">
        <f>VLOOKUP(C19,'[1]PL All Comm 2022-23'!$B$3:$Q$26,14,0)</f>
        <v>42500</v>
      </c>
    </row>
    <row r="20" spans="1:7" x14ac:dyDescent="0.35">
      <c r="A20" s="3">
        <v>16</v>
      </c>
      <c r="B20" s="21" t="s">
        <v>47</v>
      </c>
      <c r="C20" s="8" t="s">
        <v>32</v>
      </c>
      <c r="D20" s="8" t="s">
        <v>10</v>
      </c>
      <c r="E20" s="5">
        <v>875000</v>
      </c>
      <c r="F20" s="6" t="s">
        <v>11</v>
      </c>
      <c r="G20" s="5">
        <v>87500</v>
      </c>
    </row>
    <row r="21" spans="1:7" x14ac:dyDescent="0.35">
      <c r="A21" s="3">
        <v>17</v>
      </c>
      <c r="B21" s="21" t="s">
        <v>33</v>
      </c>
      <c r="C21" s="8" t="s">
        <v>34</v>
      </c>
      <c r="D21" s="8" t="s">
        <v>18</v>
      </c>
      <c r="E21" s="5">
        <v>205000</v>
      </c>
      <c r="F21" s="6" t="s">
        <v>11</v>
      </c>
      <c r="G21" s="5">
        <v>20500</v>
      </c>
    </row>
    <row r="22" spans="1:7" x14ac:dyDescent="0.35">
      <c r="A22" s="3">
        <v>18</v>
      </c>
      <c r="B22" s="21" t="s">
        <v>35</v>
      </c>
      <c r="C22" s="8" t="s">
        <v>36</v>
      </c>
      <c r="D22" s="8" t="s">
        <v>18</v>
      </c>
      <c r="E22" s="5">
        <v>7500</v>
      </c>
      <c r="F22" s="6" t="s">
        <v>11</v>
      </c>
      <c r="G22" s="5">
        <v>750</v>
      </c>
    </row>
    <row r="23" spans="1:7" x14ac:dyDescent="0.35">
      <c r="A23" s="3">
        <v>19</v>
      </c>
      <c r="B23" s="21" t="s">
        <v>51</v>
      </c>
      <c r="C23" s="8" t="s">
        <v>50</v>
      </c>
      <c r="D23" s="8" t="s">
        <v>18</v>
      </c>
      <c r="E23" s="5">
        <v>52500</v>
      </c>
      <c r="F23" s="6" t="s">
        <v>11</v>
      </c>
      <c r="G23" s="5">
        <v>5250</v>
      </c>
    </row>
    <row r="24" spans="1:7" x14ac:dyDescent="0.35">
      <c r="A24" s="3">
        <v>20</v>
      </c>
      <c r="B24" s="21" t="s">
        <v>37</v>
      </c>
      <c r="C24" s="11" t="s">
        <v>38</v>
      </c>
      <c r="D24" s="4" t="s">
        <v>10</v>
      </c>
      <c r="E24" s="5">
        <v>28750</v>
      </c>
      <c r="F24" s="6" t="s">
        <v>11</v>
      </c>
      <c r="G24" s="5">
        <v>2875</v>
      </c>
    </row>
    <row r="26" spans="1:7" x14ac:dyDescent="0.35">
      <c r="A26" s="39" t="s">
        <v>54</v>
      </c>
      <c r="D26" s="26"/>
    </row>
    <row r="27" spans="1:7" x14ac:dyDescent="0.35">
      <c r="A27" s="40" t="s">
        <v>55</v>
      </c>
    </row>
  </sheetData>
  <mergeCells count="12">
    <mergeCell ref="A1:G1"/>
    <mergeCell ref="A2:A3"/>
    <mergeCell ref="B2:B3"/>
    <mergeCell ref="C2:C3"/>
    <mergeCell ref="D2:D3"/>
    <mergeCell ref="E2:F2"/>
    <mergeCell ref="G2:G3"/>
    <mergeCell ref="A17:A18"/>
    <mergeCell ref="B17:B18"/>
    <mergeCell ref="E17:E18"/>
    <mergeCell ref="F17:F18"/>
    <mergeCell ref="G17:G18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NM PL 2023-24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Pallavi Oak/ Market Intelligence/ Ncdex</dc:creator>
  <cp:lastModifiedBy>Hiral Dave</cp:lastModifiedBy>
  <dcterms:created xsi:type="dcterms:W3CDTF">2022-08-29T07:29:31Z</dcterms:created>
  <dcterms:modified xsi:type="dcterms:W3CDTF">2023-12-18T08:55:27Z</dcterms:modified>
</cp:coreProperties>
</file>